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8_{CCA1E831-CF19-40A2-8C81-6FA6741AE6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D38" i="1" l="1"/>
  <c r="F38" i="1" l="1"/>
  <c r="F25" i="1" l="1"/>
  <c r="D25" i="1"/>
  <c r="D22" i="1"/>
  <c r="D26" i="1" l="1"/>
  <c r="D40" i="1" s="1"/>
  <c r="F26" i="1"/>
  <c r="F40" i="1" s="1"/>
</calcChain>
</file>

<file path=xl/sharedStrings.xml><?xml version="1.0" encoding="utf-8"?>
<sst xmlns="http://schemas.openxmlformats.org/spreadsheetml/2006/main" count="50" uniqueCount="46">
  <si>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</si>
  <si>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</si>
  <si>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</si>
  <si>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</si>
  <si>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</si>
  <si>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</si>
  <si>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</si>
  <si>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</si>
  <si>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</si>
  <si>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</si>
  <si>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</si>
  <si>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Donations</t>
  </si>
  <si>
    <t>Legal /Professional fees</t>
  </si>
  <si>
    <t>Miscellaneous</t>
  </si>
  <si>
    <t>Sub-Total</t>
  </si>
  <si>
    <t>Grass cutting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</si>
  <si>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</si>
  <si>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</si>
  <si>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</si>
  <si>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</si>
  <si>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</si>
  <si>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</si>
  <si>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</si>
  <si>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</si>
  <si>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</si>
  <si>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</si>
  <si>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</si>
  <si>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£</t>
  </si>
  <si>
    <t>Clerk's Salary inc PAYE &amp; payroll</t>
  </si>
  <si>
    <t>Plus uncleared receipts</t>
  </si>
  <si>
    <t>Less unpresented cheques</t>
  </si>
  <si>
    <t>water bill</t>
  </si>
  <si>
    <t>Allotment Rent</t>
  </si>
  <si>
    <t>xxxxx</t>
  </si>
  <si>
    <t>balance</t>
  </si>
  <si>
    <t>Tree care</t>
  </si>
  <si>
    <t>The Batts maintenance</t>
  </si>
  <si>
    <t>Budget 2020-2021</t>
  </si>
  <si>
    <t>Village projects (red gap)</t>
  </si>
  <si>
    <t xml:space="preserve">Details </t>
  </si>
  <si>
    <t>11.06.2020</t>
  </si>
  <si>
    <t>206.02 Clerks salary</t>
  </si>
  <si>
    <t>792,00</t>
  </si>
  <si>
    <t>396.00 2xgrass cut</t>
  </si>
  <si>
    <t>257.00 Annual premium</t>
  </si>
  <si>
    <t>As per Bank Statement N0 296: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</si>
</sst>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Accounting"/>
      <sz val="9"/>
      <name val="Arial"/>
      <family val="2"/>
    </font>
    <font>
      <b/>
      <sz val="9"/>
      <color theme="4"/>
      <name val="Arial"/>
      <family val="2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3" fillId="0" borderId="0" xfId="1" applyFont="1"/>
    <xf numFmtId="4" fontId="6" fillId="0" borderId="0" xfId="0" applyNumberFormat="1" applyFont="1"/>
    <xf numFmtId="43" fontId="4" fillId="2" borderId="0" xfId="1" applyFont="1" applyFill="1"/>
    <xf numFmtId="43" fontId="6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43" fontId="7" fillId="0" borderId="0" xfId="1" applyFont="1"/>
    <xf numFmtId="4" fontId="8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/>
    <xf numFmtId="4" fontId="9" fillId="0" borderId="0" xfId="0" applyNumberFormat="1" applyFont="1"/>
    <xf numFmtId="43" fontId="10" fillId="0" borderId="0" xfId="1" applyFont="1"/>
    <xf numFmtId="4" fontId="11" fillId="0" borderId="0" xfId="0" applyNumberFormat="1" applyFont="1"/>
    <xf numFmtId="0" fontId="12" fillId="0" borderId="0" xfId="0" applyFont="1" applyAlignment="1">
      <alignment horizontal="left"/>
    </xf>
    <xf numFmtId="43" fontId="12" fillId="0" borderId="0" xfId="1" applyFont="1"/>
    <xf numFmtId="4" fontId="12" fillId="0" borderId="0" xfId="0" applyNumberFormat="1" applyFont="1"/>
    <xf numFmtId="0" fontId="6" fillId="0" borderId="0" xfId="0" applyFont="1" applyAlignment="1">
      <alignment horizontal="left"/>
    </xf>
    <xf numFmtId="43" fontId="5" fillId="0" borderId="0" xfId="1" applyFont="1"/>
    <xf numFmtId="43" fontId="13" fillId="0" borderId="0" xfId="1" applyFont="1"/>
    <xf numFmtId="0" fontId="14" fillId="0" borderId="0" xfId="0" applyFont="1" applyAlignment="1">
      <alignment horizontal="left"/>
    </xf>
    <xf numFmtId="43" fontId="14" fillId="0" borderId="0" xfId="1" applyFont="1"/>
    <xf numFmtId="4" fontId="14" fillId="0" borderId="0" xfId="0" applyNumberFormat="1" applyFont="1"/>
    <xf numFmtId="4" fontId="2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4" fontId="16" fillId="0" borderId="0" xfId="0" applyNumberFormat="1" applyFont="1"/>
    <xf numFmtId="0" fontId="18" fillId="0" borderId="0" xfId="0" applyFont="1"/>
    <xf numFmtId="3" fontId="3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left"/>
    </xf>
    <xf numFmtId="43" fontId="19" fillId="2" borderId="0" xfId="1" applyFont="1" applyFill="1"/>
    <xf numFmtId="43" fontId="19" fillId="0" borderId="0" xfId="1" applyFont="1"/>
    <xf numFmtId="4" fontId="19" fillId="0" borderId="0" xfId="0" applyNumberFormat="1" applyFont="1"/>
    <xf numFmtId="0" fontId="20" fillId="0" borderId="0" xfId="0" applyFont="1"/>
    <xf numFmtId="0" fontId="6" fillId="0" borderId="0" xfId="0" applyFont="1"/>
    <xf numFmtId="0" fontId="21" fillId="0" borderId="0" xfId="0" applyFont="1"/>
    <xf numFmtId="8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topLeftCell="A27" zoomScaleNormal="100" workbookViewId="0">
      <selection activeCell="D45" sqref="D45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10.85546875" customWidth="1"/>
    <col min="5" max="5" width="2.28515625" customWidth="1"/>
    <col min="6" max="6" width="9.85546875" style="1" customWidth="1"/>
    <col min="7" max="7" width="28.140625" customWidth="1"/>
    <col min="8" max="8" width="10.28515625" customWidth="1"/>
  </cols>
  <sheetData>
    <row r="1" spans="1:18" x14ac:dyDescent="0.25">
      <c r="A1" s="3"/>
      <c r="B1" s="4" t="s">
        <v>37</v>
      </c>
      <c r="C1" s="5"/>
      <c r="D1" s="6"/>
      <c r="E1" s="3"/>
      <c r="F1" s="7" t="s">
        <v>26</v>
      </c>
      <c r="G1" s="47"/>
      <c r="H1" s="47" t="s">
        <v>39</v>
      </c>
      <c r="I1" s="48"/>
      <c r="J1" s="48"/>
      <c r="K1" s="48"/>
      <c r="L1" s="48"/>
      <c r="M1" s="2"/>
      <c r="N1" s="2"/>
      <c r="O1" s="2"/>
      <c r="P1" s="2"/>
      <c r="Q1" s="2"/>
      <c r="R1" s="2"/>
    </row>
    <row r="2" spans="1:18" x14ac:dyDescent="0.25">
      <c r="A2" s="3"/>
      <c r="B2" s="4"/>
      <c r="C2" s="8"/>
      <c r="D2" s="9"/>
      <c r="E2" s="3"/>
      <c r="F2" s="7" t="s">
        <v>40</v>
      </c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 t="s">
        <v>0</v>
      </c>
      <c r="C3" s="5"/>
      <c r="D3" s="10" t="s">
        <v>27</v>
      </c>
      <c r="E3" s="11"/>
      <c r="F3" s="12" t="s">
        <v>27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13" t="s">
        <v>28</v>
      </c>
      <c r="C4" s="5"/>
      <c r="D4" s="6">
        <v>2572.2399999999998</v>
      </c>
      <c r="E4" s="3"/>
      <c r="F4" s="14">
        <v>723.18</v>
      </c>
      <c r="G4" s="3"/>
      <c r="H4" s="14" t="s">
        <v>41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25">
      <c r="A5" s="3"/>
      <c r="B5" s="15" t="s">
        <v>1</v>
      </c>
      <c r="C5" s="5"/>
      <c r="D5" s="6">
        <v>250</v>
      </c>
      <c r="E5" s="3"/>
      <c r="F5" s="14">
        <v>92.69</v>
      </c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16" t="s">
        <v>2</v>
      </c>
      <c r="C6" s="5"/>
      <c r="D6" s="6">
        <v>50</v>
      </c>
      <c r="E6" s="3"/>
      <c r="F6" s="14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3"/>
      <c r="B7" s="16" t="s">
        <v>3</v>
      </c>
      <c r="C7" s="5"/>
      <c r="D7" s="6">
        <v>120</v>
      </c>
      <c r="E7" s="3"/>
      <c r="F7" s="14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17" t="s">
        <v>4</v>
      </c>
      <c r="C8" s="5"/>
      <c r="D8" s="6">
        <v>75</v>
      </c>
      <c r="E8" s="3"/>
      <c r="F8" s="14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/>
      <c r="B9" s="17" t="s">
        <v>5</v>
      </c>
      <c r="C9" s="5"/>
      <c r="D9" s="6">
        <v>250</v>
      </c>
      <c r="E9" s="3"/>
      <c r="F9" s="14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/>
      <c r="B10" s="17" t="s">
        <v>6</v>
      </c>
      <c r="C10" s="5"/>
      <c r="D10" s="6">
        <v>500</v>
      </c>
      <c r="E10" s="3"/>
      <c r="F10" s="14">
        <v>257</v>
      </c>
      <c r="G10" s="3"/>
      <c r="H10" s="3" t="s">
        <v>44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/>
      <c r="B11" s="17" t="s">
        <v>7</v>
      </c>
      <c r="C11" s="5"/>
      <c r="D11" s="6">
        <v>420</v>
      </c>
      <c r="E11" s="3"/>
      <c r="F11" s="14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17" t="s">
        <v>8</v>
      </c>
      <c r="C12" s="5"/>
      <c r="D12" s="6">
        <v>180</v>
      </c>
      <c r="E12" s="3"/>
      <c r="F12" s="14"/>
      <c r="G12" s="3"/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17" t="s">
        <v>9</v>
      </c>
      <c r="C13" s="5"/>
      <c r="D13" s="6">
        <v>100</v>
      </c>
      <c r="E13" s="3"/>
      <c r="F13" s="14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17" t="s">
        <v>10</v>
      </c>
      <c r="C14" s="5"/>
      <c r="D14" s="6">
        <v>1000</v>
      </c>
      <c r="E14" s="3"/>
      <c r="F14" s="14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17" t="s">
        <v>11</v>
      </c>
      <c r="C15" s="5"/>
      <c r="D15" s="6">
        <v>100</v>
      </c>
      <c r="E15" s="3"/>
      <c r="F15" s="14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17" t="s">
        <v>12</v>
      </c>
      <c r="C16" s="5"/>
      <c r="D16" s="6">
        <v>2000</v>
      </c>
      <c r="E16" s="3"/>
      <c r="F16" s="14"/>
      <c r="G16" s="3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/>
      <c r="B17" s="42" t="s">
        <v>36</v>
      </c>
      <c r="C17" s="5"/>
      <c r="D17" s="6">
        <v>500</v>
      </c>
      <c r="E17" s="3"/>
      <c r="F17" s="14"/>
      <c r="G17" s="3"/>
      <c r="H17" s="14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3"/>
      <c r="B18" s="42" t="s">
        <v>35</v>
      </c>
      <c r="C18" s="5"/>
      <c r="D18" s="6">
        <v>2000</v>
      </c>
      <c r="E18" s="3"/>
      <c r="F18" s="14"/>
      <c r="G18" s="3"/>
      <c r="H18" s="14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3"/>
      <c r="B19" s="17" t="s">
        <v>31</v>
      </c>
      <c r="C19" s="5"/>
      <c r="D19" s="6">
        <v>200</v>
      </c>
      <c r="E19" s="3"/>
      <c r="F19" s="14">
        <v>11.9</v>
      </c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41"/>
      <c r="B20" s="42" t="s">
        <v>38</v>
      </c>
      <c r="C20" s="43"/>
      <c r="D20" s="44">
        <v>0</v>
      </c>
      <c r="E20" s="41"/>
      <c r="F20" s="45"/>
      <c r="G20" s="41"/>
      <c r="H20" s="45"/>
      <c r="I20" s="46"/>
      <c r="J20" s="46"/>
      <c r="K20" s="46"/>
      <c r="L20" s="46"/>
      <c r="M20" s="46"/>
      <c r="N20" s="2"/>
      <c r="O20" s="2"/>
      <c r="P20" s="2"/>
      <c r="Q20" s="2"/>
      <c r="R20" s="2"/>
    </row>
    <row r="21" spans="1:18" ht="16.5" x14ac:dyDescent="0.35">
      <c r="A21" s="3"/>
      <c r="B21" s="17" t="s">
        <v>13</v>
      </c>
      <c r="C21" s="5"/>
      <c r="D21" s="18">
        <v>100</v>
      </c>
      <c r="E21" s="3"/>
      <c r="F21" s="19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3"/>
      <c r="B22" s="20" t="s">
        <v>14</v>
      </c>
      <c r="C22" s="5"/>
      <c r="D22" s="21">
        <f>SUM(D4:D21)</f>
        <v>10417.24</v>
      </c>
      <c r="E22" s="3"/>
      <c r="F22" s="22">
        <f>SUM(F4:F21)</f>
        <v>1084.77</v>
      </c>
      <c r="G22" s="3"/>
      <c r="H22" s="2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3"/>
      <c r="B23" s="17" t="s">
        <v>15</v>
      </c>
      <c r="C23" s="5"/>
      <c r="D23" s="6">
        <v>2240</v>
      </c>
      <c r="E23" s="3"/>
      <c r="F23" s="14" t="s">
        <v>42</v>
      </c>
      <c r="G23" s="3"/>
      <c r="H23" s="40" t="s">
        <v>43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6.5" x14ac:dyDescent="0.35">
      <c r="A24" s="3"/>
      <c r="B24" s="20" t="s">
        <v>14</v>
      </c>
      <c r="C24" s="5"/>
      <c r="D24" s="18"/>
      <c r="E24" s="3"/>
      <c r="F24" s="19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6.5" x14ac:dyDescent="0.35">
      <c r="A25" s="3"/>
      <c r="B25" s="25"/>
      <c r="C25" s="5"/>
      <c r="D25" s="23">
        <f>SUM(D23:D24)</f>
        <v>2240</v>
      </c>
      <c r="E25" s="3"/>
      <c r="F25" s="24">
        <f>SUM(F23:F24)</f>
        <v>0</v>
      </c>
      <c r="G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25" t="s">
        <v>16</v>
      </c>
      <c r="C26" s="5"/>
      <c r="D26" s="26">
        <f>SUM(D22+D25)</f>
        <v>12657.24</v>
      </c>
      <c r="E26" s="3"/>
      <c r="F26" s="27">
        <f>SUM(F22,F25)</f>
        <v>1084.77</v>
      </c>
      <c r="G26" s="3"/>
      <c r="H26" s="2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25"/>
      <c r="C27" s="5"/>
      <c r="D27" s="26"/>
      <c r="E27" s="3"/>
      <c r="F27" s="27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28" t="s">
        <v>17</v>
      </c>
      <c r="C28" s="5"/>
      <c r="D28" s="26"/>
      <c r="E28" s="3"/>
      <c r="F28" s="27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17" t="s">
        <v>18</v>
      </c>
      <c r="C29" s="5"/>
      <c r="D29" s="6">
        <v>8000</v>
      </c>
      <c r="E29" s="3"/>
      <c r="F29" s="14">
        <v>8000</v>
      </c>
      <c r="G29" s="3"/>
      <c r="H29" s="40"/>
      <c r="I29" s="46"/>
      <c r="J29" s="46"/>
      <c r="K29" s="46"/>
      <c r="L29" s="46"/>
      <c r="M29" s="46"/>
      <c r="N29" s="46"/>
      <c r="O29" s="46"/>
      <c r="P29" s="2"/>
      <c r="Q29" s="2"/>
      <c r="R29" s="2"/>
    </row>
    <row r="30" spans="1:18" x14ac:dyDescent="0.25">
      <c r="A30" s="3"/>
      <c r="B30" s="17" t="s">
        <v>19</v>
      </c>
      <c r="C30" s="5"/>
      <c r="D30" s="29">
        <v>2510</v>
      </c>
      <c r="E30" s="14"/>
      <c r="F30" s="14">
        <v>2510</v>
      </c>
      <c r="G30" s="3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17" t="s">
        <v>20</v>
      </c>
      <c r="C31" s="5"/>
      <c r="D31" s="29" t="s">
        <v>33</v>
      </c>
      <c r="E31" s="3"/>
      <c r="F31" s="14">
        <v>350</v>
      </c>
      <c r="G31" s="3"/>
      <c r="H31" s="14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17" t="s">
        <v>32</v>
      </c>
      <c r="C32" s="5"/>
      <c r="D32" s="29">
        <v>225</v>
      </c>
      <c r="E32" s="3"/>
      <c r="F32" s="14">
        <v>190</v>
      </c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3"/>
      <c r="B33" s="17" t="s">
        <v>38</v>
      </c>
      <c r="C33" s="5"/>
      <c r="D33" s="29"/>
      <c r="E33" s="3"/>
      <c r="F33" s="14"/>
      <c r="G33" s="3"/>
      <c r="H33" s="3"/>
      <c r="I33" s="2"/>
      <c r="J33" s="2"/>
      <c r="K33" s="46"/>
      <c r="L33" s="2"/>
      <c r="M33" s="2"/>
      <c r="N33" s="2"/>
      <c r="O33" s="2"/>
      <c r="P33" s="2"/>
      <c r="Q33" s="2"/>
      <c r="R33" s="2"/>
    </row>
    <row r="34" spans="1:18" x14ac:dyDescent="0.25">
      <c r="A34" s="3"/>
      <c r="B34" s="17" t="s">
        <v>21</v>
      </c>
      <c r="C34" s="5"/>
      <c r="D34" s="29">
        <v>0</v>
      </c>
      <c r="E34" s="3"/>
      <c r="F34" s="14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3" t="s">
        <v>22</v>
      </c>
      <c r="C35" s="5"/>
      <c r="D35" s="29">
        <v>0</v>
      </c>
      <c r="E35" s="3"/>
      <c r="F35" s="14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17" t="s">
        <v>23</v>
      </c>
      <c r="C36" s="5"/>
      <c r="D36" s="29">
        <v>60.21</v>
      </c>
      <c r="E36" s="3"/>
      <c r="F36" s="14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6.5" x14ac:dyDescent="0.35">
      <c r="A37" s="3"/>
      <c r="B37" s="17" t="s">
        <v>13</v>
      </c>
      <c r="C37" s="5"/>
      <c r="D37" s="30">
        <v>980</v>
      </c>
      <c r="E37" s="3"/>
      <c r="F37" s="19">
        <v>1980</v>
      </c>
      <c r="G37" s="3"/>
      <c r="H37" s="1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31" t="s">
        <v>24</v>
      </c>
      <c r="C38" s="5"/>
      <c r="D38" s="32">
        <f>SUM(D29:D37)</f>
        <v>11775.21</v>
      </c>
      <c r="E38" s="3"/>
      <c r="F38" s="33">
        <f>SUM(F29:F37)</f>
        <v>13030</v>
      </c>
      <c r="G38" s="3"/>
      <c r="H38" s="2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3"/>
      <c r="B39" s="17"/>
      <c r="C39" s="5"/>
      <c r="D39" s="6"/>
      <c r="E39" s="3"/>
      <c r="F39" s="14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3"/>
      <c r="B40" s="28" t="s">
        <v>25</v>
      </c>
      <c r="C40" s="5"/>
      <c r="D40" s="32">
        <f>SUM(D38-D26)</f>
        <v>-882.03000000000065</v>
      </c>
      <c r="E40" s="3"/>
      <c r="F40" s="33">
        <f>SUM(F38-F26)</f>
        <v>11945.23</v>
      </c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3"/>
      <c r="B41" s="17"/>
      <c r="C41" s="3"/>
      <c r="D41" s="6"/>
      <c r="E41" s="3"/>
      <c r="F41" s="14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3"/>
      <c r="C42" s="2"/>
      <c r="D42" s="3"/>
      <c r="E42" s="3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2" customFormat="1" ht="12" x14ac:dyDescent="0.2">
      <c r="F44" s="34"/>
    </row>
    <row r="45" spans="1:18" s="2" customFormat="1" ht="12" x14ac:dyDescent="0.2">
      <c r="B45" s="36" t="s">
        <v>45</v>
      </c>
      <c r="C45" s="36"/>
      <c r="D45" s="37">
        <v>15230.11</v>
      </c>
      <c r="E45" s="36"/>
      <c r="F45" s="38"/>
    </row>
    <row r="46" spans="1:18" s="2" customFormat="1" ht="12" x14ac:dyDescent="0.2">
      <c r="B46" s="36" t="s">
        <v>29</v>
      </c>
      <c r="C46" s="36"/>
      <c r="D46" s="38"/>
      <c r="E46" s="36"/>
      <c r="F46" s="38"/>
    </row>
    <row r="47" spans="1:18" s="2" customFormat="1" ht="12" x14ac:dyDescent="0.2">
      <c r="B47" s="36" t="s">
        <v>30</v>
      </c>
      <c r="C47" s="36"/>
      <c r="D47" s="38"/>
      <c r="E47" s="36"/>
      <c r="F47" s="37"/>
    </row>
    <row r="48" spans="1:18" x14ac:dyDescent="0.25">
      <c r="B48" s="36" t="s">
        <v>34</v>
      </c>
      <c r="C48" s="39"/>
      <c r="D48" s="38"/>
      <c r="E48" s="36"/>
      <c r="F48" s="38"/>
    </row>
    <row r="49" spans="2:4" x14ac:dyDescent="0.25">
      <c r="B49" s="35"/>
      <c r="D49" s="1"/>
    </row>
    <row r="50" spans="2:4" x14ac:dyDescent="0.25">
      <c r="B50" s="2"/>
    </row>
  </sheetData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2020-01-09T18:32:56Z</cp:lastPrinted>
  <dcterms:created xsi:type="dcterms:W3CDTF">2018-05-10T13:27:14Z</dcterms:created>
  <dcterms:modified xsi:type="dcterms:W3CDTF">2020-07-23T16:49:00Z</dcterms:modified>
</cp:coreProperties>
</file>