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na West\Documents\All Financial\"/>
    </mc:Choice>
  </mc:AlternateContent>
  <xr:revisionPtr revIDLastSave="0" documentId="8_{F50F8CDA-D686-41F8-9A29-AA234F76E88B}" xr6:coauthVersionLast="33" xr6:coauthVersionMax="33" xr10:uidLastSave="{00000000-0000-0000-0000-000000000000}"/>
  <bookViews>
    <workbookView xWindow="0" yWindow="1005" windowWidth="16380" windowHeight="8190" tabRatio="990" xr2:uid="{00000000-000D-0000-FFFF-FFFF00000000}"/>
  </bookViews>
  <sheets>
    <sheet name="Sheet1" sheetId="1" r:id="rId1"/>
  </sheets>
  <calcPr calcId="17102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2" i="1" l="1"/>
  <c r="D35" i="1"/>
  <c r="B35" i="1"/>
  <c r="D24" i="1"/>
  <c r="D23" i="1"/>
  <c r="D20" i="1"/>
  <c r="B20" i="1"/>
  <c r="B24" i="1" s="1"/>
  <c r="D37" i="1" l="1"/>
</calcChain>
</file>

<file path=xl/sharedStrings.xml><?xml version="1.0" encoding="utf-8"?>
<sst xmlns="http://schemas.openxmlformats.org/spreadsheetml/2006/main" count="53" uniqueCount="50">
  <si>
    <t>Annual Budget 2017-2018</t>
  </si>
  <si>
    <t>EXPENDITURE:</t>
  </si>
  <si>
    <t>Clerk's Salary inc PAYE</t>
  </si>
  <si>
    <t>To 31 December 2017</t>
  </si>
  <si>
    <t xml:space="preserve"> Payroll</t>
  </si>
  <si>
    <t>Clerk Training /Conf/ SLCC subs</t>
  </si>
  <si>
    <t>Travel</t>
  </si>
  <si>
    <t>Contribution to Tel/Broadband</t>
  </si>
  <si>
    <t>Administration (post &amp; stationery)</t>
  </si>
  <si>
    <t>Audit</t>
  </si>
  <si>
    <t>Insurance</t>
  </si>
  <si>
    <t>Room Hire</t>
  </si>
  <si>
    <t>Village Hall rent 2016 -17</t>
  </si>
  <si>
    <t>Web-site</t>
  </si>
  <si>
    <t>Domain &amp; Hosting</t>
  </si>
  <si>
    <t>NALC subs</t>
  </si>
  <si>
    <t>Gen. Village Maintenance</t>
  </si>
  <si>
    <t>plants for pots + stones around green</t>
  </si>
  <si>
    <t>Skips</t>
  </si>
  <si>
    <t>Donations</t>
  </si>
  <si>
    <t>Legal /Professional fees</t>
  </si>
  <si>
    <t>Miscellaneous</t>
  </si>
  <si>
    <t>Mail Post Box (£318),keys for Hall (£8.45) &amp; VGS copy</t>
  </si>
  <si>
    <t>Sub-Total</t>
  </si>
  <si>
    <t>Grass cutting</t>
  </si>
  <si>
    <t>Planting</t>
  </si>
  <si>
    <t>flowers for cart</t>
  </si>
  <si>
    <t>TOTAL EXPENDITURE</t>
  </si>
  <si>
    <t>INCOME:</t>
  </si>
  <si>
    <t>Precept</t>
  </si>
  <si>
    <t>Concurrent</t>
  </si>
  <si>
    <t>Grants</t>
  </si>
  <si>
    <t>Local Council Tax Support Scheme + Transparency Fund</t>
  </si>
  <si>
    <t>Bank Interest</t>
  </si>
  <si>
    <t>VAT Reclaim</t>
  </si>
  <si>
    <t>Wayleave</t>
  </si>
  <si>
    <t>Northern Powergrid</t>
  </si>
  <si>
    <t>Refund by EPC (Rural Transport)</t>
  </si>
  <si>
    <t>TOTAL INCOME</t>
  </si>
  <si>
    <t>BALANCE</t>
  </si>
  <si>
    <t>Plus receipts not yet cleared</t>
  </si>
  <si>
    <t>Less cheques not yet cleared</t>
  </si>
  <si>
    <t>Reconciled Bank Balance</t>
  </si>
  <si>
    <t>As at 8.2.18</t>
  </si>
  <si>
    <t>Bank Statement (269)</t>
  </si>
  <si>
    <t>Assumes all cheques pre November have been cleared</t>
  </si>
  <si>
    <t>Business Reserve Account (78)</t>
  </si>
  <si>
    <t>This account closed 25.1.18 and funds transferred to current account</t>
  </si>
  <si>
    <t>not yet shown in current account as will be on next statement</t>
  </si>
  <si>
    <t xml:space="preserve">Assumed balance of funds in Current Acccount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</si>
</sst>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\-??_-;_-@_-"/>
    <numFmt numFmtId="165" formatCode="#,##0.00_ ;\-#,##0.00\ "/>
    <numFmt numFmtId="166" formatCode="_-\£* #,##0.00_-;&quot;-£&quot;* #,##0.00_-;_-\£* \-??_-;_-@_-"/>
  </numFmts>
  <fonts count="20" x14ac:knownFonts="1">
    <font>
      <sz val="11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8"/>
      <color rgb="FF000000"/>
      <name val="Calibri"/>
      <family val="2"/>
      <charset val="1"/>
    </font>
    <font>
      <u/>
      <sz val="8"/>
      <color rgb="FF000000"/>
      <name val="Arial"/>
      <family val="2"/>
      <charset val="1"/>
    </font>
    <font>
      <u/>
      <sz val="8"/>
      <name val="Arial"/>
      <family val="2"/>
      <charset val="1"/>
    </font>
    <font>
      <sz val="8"/>
      <color rgb="FFFF0000"/>
      <name val="Arial"/>
      <family val="2"/>
      <charset val="1"/>
    </font>
    <font>
      <sz val="8"/>
      <color rgb="FF006633"/>
      <name val="Arial"/>
      <family val="2"/>
      <charset val="1"/>
    </font>
    <font>
      <u/>
      <sz val="8"/>
      <color rgb="FFFF0000"/>
      <name val="Arial"/>
      <family val="2"/>
      <charset val="1"/>
    </font>
    <font>
      <b/>
      <sz val="8"/>
      <color rgb="FFFF0000"/>
      <name val="Arial"/>
      <family val="2"/>
      <charset val="1"/>
    </font>
    <font>
      <b/>
      <sz val="8"/>
      <color rgb="FF006633"/>
      <name val="Arial"/>
      <family val="2"/>
      <charset val="1"/>
    </font>
    <font>
      <sz val="8"/>
      <color rgb="FF4472C4"/>
      <name val="Arial"/>
      <family val="2"/>
      <charset val="1"/>
    </font>
    <font>
      <u/>
      <sz val="8"/>
      <color rgb="FF4472C4"/>
      <name val="Arial"/>
      <family val="2"/>
      <charset val="1"/>
    </font>
    <font>
      <b/>
      <sz val="8"/>
      <color rgb="FF4472C4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8"/>
      <color rgb="FFFF3333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8" fillId="0" borderId="0" applyBorder="0" applyProtection="0"/>
    <xf numFmtId="166" fontId="18" fillId="0" borderId="0" applyBorder="0" applyProtection="0"/>
    <xf numFmtId="165" fontId="18" fillId="0" borderId="0"/>
  </cellStyleXfs>
  <cellXfs count="46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1" applyFont="1" applyBorder="1" applyAlignment="1" applyProtection="1"/>
    <xf numFmtId="0" fontId="0" fillId="2" borderId="0" xfId="0" applyFill="1"/>
    <xf numFmtId="165" fontId="0" fillId="0" borderId="0" xfId="3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164" fontId="3" fillId="0" borderId="0" xfId="1" applyFont="1" applyBorder="1" applyAlignment="1" applyProtection="1"/>
    <xf numFmtId="0" fontId="3" fillId="2" borderId="0" xfId="0" applyFont="1" applyFill="1"/>
    <xf numFmtId="165" fontId="3" fillId="0" borderId="0" xfId="3" applyFont="1" applyAlignment="1"/>
    <xf numFmtId="0" fontId="1" fillId="2" borderId="0" xfId="0" applyFont="1" applyFill="1"/>
    <xf numFmtId="165" fontId="1" fillId="0" borderId="0" xfId="3" applyFont="1" applyAlignment="1"/>
    <xf numFmtId="166" fontId="4" fillId="0" borderId="0" xfId="2" applyFont="1" applyBorder="1" applyAlignment="1" applyProtection="1">
      <alignment horizontal="left"/>
    </xf>
    <xf numFmtId="164" fontId="4" fillId="0" borderId="0" xfId="1" applyFont="1" applyBorder="1" applyAlignment="1" applyProtection="1">
      <alignment horizontal="center" wrapText="1"/>
    </xf>
    <xf numFmtId="166" fontId="4" fillId="2" borderId="0" xfId="2" applyFont="1" applyFill="1" applyBorder="1" applyAlignment="1" applyProtection="1">
      <alignment horizontal="center" wrapText="1"/>
    </xf>
    <xf numFmtId="0" fontId="5" fillId="0" borderId="0" xfId="0" applyFont="1"/>
    <xf numFmtId="166" fontId="4" fillId="0" borderId="0" xfId="2" applyFont="1" applyBorder="1" applyAlignment="1" applyProtection="1">
      <alignment horizontal="center" wrapText="1"/>
    </xf>
    <xf numFmtId="0" fontId="1" fillId="0" borderId="0" xfId="0" applyFont="1" applyAlignment="1"/>
    <xf numFmtId="164" fontId="4" fillId="0" borderId="0" xfId="1" applyFont="1" applyBorder="1" applyAlignment="1" applyProtection="1">
      <alignment horizontal="center"/>
    </xf>
    <xf numFmtId="166" fontId="4" fillId="2" borderId="0" xfId="2" applyFont="1" applyFill="1" applyBorder="1" applyAlignment="1" applyProtection="1">
      <alignment horizontal="center"/>
    </xf>
    <xf numFmtId="166" fontId="4" fillId="0" borderId="0" xfId="2" applyFont="1" applyBorder="1" applyAlignment="1" applyProtection="1"/>
    <xf numFmtId="166" fontId="2" fillId="0" borderId="0" xfId="2" applyFont="1" applyBorder="1" applyAlignment="1" applyProtection="1"/>
    <xf numFmtId="166" fontId="4" fillId="0" borderId="0" xfId="2" applyFont="1" applyBorder="1" applyAlignment="1" applyProtection="1">
      <alignment wrapText="1"/>
    </xf>
    <xf numFmtId="165" fontId="4" fillId="0" borderId="0" xfId="3" applyFont="1" applyAlignment="1"/>
    <xf numFmtId="166" fontId="4" fillId="0" borderId="0" xfId="2" applyFont="1" applyBorder="1" applyAlignment="1" applyProtection="1">
      <alignment horizontal="left" wrapText="1"/>
    </xf>
    <xf numFmtId="164" fontId="4" fillId="0" borderId="0" xfId="1" applyFont="1" applyBorder="1" applyAlignment="1" applyProtection="1"/>
    <xf numFmtId="164" fontId="6" fillId="0" borderId="0" xfId="1" applyFont="1" applyBorder="1" applyAlignment="1" applyProtection="1"/>
    <xf numFmtId="165" fontId="7" fillId="0" borderId="0" xfId="3" applyFont="1" applyAlignment="1"/>
    <xf numFmtId="0" fontId="8" fillId="0" borderId="0" xfId="0" applyFont="1" applyAlignment="1">
      <alignment horizontal="left"/>
    </xf>
    <xf numFmtId="164" fontId="8" fillId="0" borderId="0" xfId="1" applyFont="1" applyBorder="1" applyAlignment="1" applyProtection="1"/>
    <xf numFmtId="165" fontId="9" fillId="0" borderId="0" xfId="3" applyFont="1" applyAlignment="1"/>
    <xf numFmtId="164" fontId="10" fillId="0" borderId="0" xfId="1" applyFont="1" applyBorder="1" applyAlignment="1" applyProtection="1"/>
    <xf numFmtId="165" fontId="10" fillId="0" borderId="0" xfId="3" applyFont="1" applyAlignment="1"/>
    <xf numFmtId="0" fontId="11" fillId="0" borderId="0" xfId="0" applyFont="1" applyAlignment="1">
      <alignment horizontal="left"/>
    </xf>
    <xf numFmtId="164" fontId="11" fillId="0" borderId="0" xfId="1" applyFont="1" applyBorder="1" applyAlignment="1" applyProtection="1"/>
    <xf numFmtId="165" fontId="12" fillId="0" borderId="0" xfId="3" applyFont="1" applyAlignment="1"/>
    <xf numFmtId="0" fontId="3" fillId="0" borderId="0" xfId="0" applyFont="1" applyAlignment="1">
      <alignment horizontal="left"/>
    </xf>
    <xf numFmtId="164" fontId="13" fillId="0" borderId="0" xfId="1" applyFont="1" applyBorder="1" applyAlignment="1" applyProtection="1"/>
    <xf numFmtId="164" fontId="14" fillId="0" borderId="0" xfId="1" applyFont="1" applyBorder="1" applyAlignment="1" applyProtection="1"/>
    <xf numFmtId="165" fontId="6" fillId="0" borderId="0" xfId="3" applyFont="1" applyAlignment="1"/>
    <xf numFmtId="0" fontId="15" fillId="0" borderId="0" xfId="0" applyFont="1" applyAlignment="1">
      <alignment horizontal="left"/>
    </xf>
    <xf numFmtId="164" fontId="15" fillId="0" borderId="0" xfId="1" applyFont="1" applyBorder="1" applyAlignment="1" applyProtection="1"/>
    <xf numFmtId="165" fontId="15" fillId="0" borderId="0" xfId="3" applyFont="1" applyAlignment="1"/>
    <xf numFmtId="0" fontId="16" fillId="2" borderId="0" xfId="0" applyFont="1" applyFill="1"/>
    <xf numFmtId="165" fontId="17" fillId="0" borderId="0" xfId="3" applyFont="1" applyAlignment="1"/>
    <xf numFmtId="164" fontId="19" fillId="0" borderId="0" xfId="1" applyFont="1" applyBorder="1" applyAlignment="1" applyProtection="1"/>
  </cellXfs>
  <cellStyles count="4">
    <cellStyle name="Comma" xfId="1" builtinId="3"/>
    <cellStyle name="Currency" xfId="2" builtinId="4"/>
    <cellStyle name="Explanatory Text" xfId="3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25" zoomScaleNormal="100" workbookViewId="0">
      <selection activeCell="G41" sqref="G41"/>
    </sheetView>
  </sheetViews>
  <sheetFormatPr defaultRowHeight="15" x14ac:dyDescent="0.25"/>
  <cols>
    <col min="1" max="1" width="33.28515625" style="1" customWidth="1"/>
    <col min="2" max="2" width="9.140625" style="2"/>
    <col min="3" max="3" width="1" style="3"/>
    <col min="4" max="4" width="10.42578125" style="4"/>
    <col min="5" max="5" width="52.28515625" style="5" customWidth="1"/>
    <col min="6" max="1025" width="8.5703125"/>
  </cols>
  <sheetData>
    <row r="1" spans="1:19" x14ac:dyDescent="0.25">
      <c r="A1" s="6" t="s">
        <v>0</v>
      </c>
      <c r="B1" s="7"/>
      <c r="C1" s="8"/>
      <c r="D1" s="9" t="s">
        <v>43</v>
      </c>
      <c r="E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x14ac:dyDescent="0.25">
      <c r="A2" s="6"/>
      <c r="B2" s="7"/>
      <c r="C2" s="8"/>
      <c r="D2" s="9"/>
      <c r="E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6" t="s">
        <v>1</v>
      </c>
      <c r="B3"/>
      <c r="C3" s="10"/>
      <c r="D3" s="11"/>
      <c r="E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12" t="s">
        <v>2</v>
      </c>
      <c r="B4" s="13">
        <v>1700</v>
      </c>
      <c r="C4" s="14"/>
      <c r="D4" s="11">
        <v>1960</v>
      </c>
      <c r="E4" s="15" t="s">
        <v>3</v>
      </c>
      <c r="F4" s="5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19" x14ac:dyDescent="0.25">
      <c r="A5" s="17" t="s">
        <v>4</v>
      </c>
      <c r="B5" s="18">
        <v>240</v>
      </c>
      <c r="C5" s="19"/>
      <c r="D5" s="11">
        <v>212.76</v>
      </c>
      <c r="E5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1"/>
    </row>
    <row r="6" spans="1:19" x14ac:dyDescent="0.25">
      <c r="A6" s="22" t="s">
        <v>5</v>
      </c>
      <c r="B6" s="18">
        <v>200</v>
      </c>
      <c r="C6" s="10"/>
      <c r="D6" s="23">
        <v>107.4</v>
      </c>
      <c r="E6"/>
      <c r="F6" s="5"/>
    </row>
    <row r="7" spans="1:19" x14ac:dyDescent="0.25">
      <c r="A7" s="24" t="s">
        <v>6</v>
      </c>
      <c r="B7" s="25">
        <v>50</v>
      </c>
      <c r="C7" s="10"/>
      <c r="D7" s="23">
        <v>0</v>
      </c>
      <c r="E7"/>
      <c r="F7" s="5"/>
    </row>
    <row r="8" spans="1:19" x14ac:dyDescent="0.25">
      <c r="A8" s="24" t="s">
        <v>7</v>
      </c>
      <c r="B8" s="2">
        <v>60</v>
      </c>
      <c r="C8" s="10"/>
      <c r="D8" s="23">
        <v>0</v>
      </c>
      <c r="E8"/>
      <c r="F8" s="5"/>
    </row>
    <row r="9" spans="1:19" x14ac:dyDescent="0.25">
      <c r="A9" s="1" t="s">
        <v>8</v>
      </c>
      <c r="B9" s="2">
        <v>80</v>
      </c>
      <c r="C9" s="10"/>
      <c r="D9" s="11">
        <v>283.13</v>
      </c>
      <c r="E9"/>
      <c r="F9" s="5"/>
    </row>
    <row r="10" spans="1:19" x14ac:dyDescent="0.25">
      <c r="A10" s="1" t="s">
        <v>9</v>
      </c>
      <c r="B10" s="2">
        <v>250</v>
      </c>
      <c r="C10" s="10"/>
      <c r="D10" s="23">
        <v>276</v>
      </c>
      <c r="E10"/>
      <c r="F10" s="5"/>
    </row>
    <row r="11" spans="1:19" x14ac:dyDescent="0.25">
      <c r="A11" s="1" t="s">
        <v>10</v>
      </c>
      <c r="B11" s="2">
        <v>250</v>
      </c>
      <c r="C11" s="10"/>
      <c r="D11" s="23">
        <v>257.60000000000002</v>
      </c>
      <c r="E11"/>
      <c r="F11" s="5"/>
    </row>
    <row r="12" spans="1:19" x14ac:dyDescent="0.25">
      <c r="A12" s="1" t="s">
        <v>11</v>
      </c>
      <c r="B12" s="2">
        <v>220</v>
      </c>
      <c r="C12" s="10"/>
      <c r="D12" s="23">
        <v>360</v>
      </c>
      <c r="E12" s="5" t="s">
        <v>12</v>
      </c>
      <c r="F12" s="5"/>
    </row>
    <row r="13" spans="1:19" x14ac:dyDescent="0.25">
      <c r="A13" s="1" t="s">
        <v>13</v>
      </c>
      <c r="B13" s="2">
        <v>100</v>
      </c>
      <c r="C13" s="10"/>
      <c r="D13" s="23">
        <v>168.48</v>
      </c>
      <c r="E13" s="5" t="s">
        <v>14</v>
      </c>
      <c r="F13" s="5"/>
    </row>
    <row r="14" spans="1:19" x14ac:dyDescent="0.25">
      <c r="A14" s="1" t="s">
        <v>15</v>
      </c>
      <c r="B14" s="2">
        <v>100</v>
      </c>
      <c r="C14" s="10"/>
      <c r="D14" s="23">
        <v>91.09</v>
      </c>
      <c r="E14"/>
      <c r="F14" s="5"/>
    </row>
    <row r="15" spans="1:19" x14ac:dyDescent="0.25">
      <c r="A15" s="1" t="s">
        <v>16</v>
      </c>
      <c r="B15" s="2">
        <v>250</v>
      </c>
      <c r="C15" s="10"/>
      <c r="D15" s="11">
        <v>757</v>
      </c>
      <c r="E15" s="5" t="s">
        <v>17</v>
      </c>
      <c r="F15" s="5"/>
    </row>
    <row r="16" spans="1:19" x14ac:dyDescent="0.25">
      <c r="A16" s="1" t="s">
        <v>18</v>
      </c>
      <c r="B16" s="2">
        <v>1000</v>
      </c>
      <c r="C16" s="10"/>
      <c r="D16" s="23">
        <v>1008</v>
      </c>
      <c r="E16" s="1"/>
      <c r="F16" s="5"/>
    </row>
    <row r="17" spans="1:6" x14ac:dyDescent="0.25">
      <c r="A17" s="1" t="s">
        <v>19</v>
      </c>
      <c r="B17" s="2">
        <v>200</v>
      </c>
      <c r="C17" s="10"/>
      <c r="D17" s="23">
        <v>0</v>
      </c>
      <c r="E17"/>
      <c r="F17" s="5"/>
    </row>
    <row r="18" spans="1:6" x14ac:dyDescent="0.25">
      <c r="A18" s="1" t="s">
        <v>20</v>
      </c>
      <c r="B18" s="2">
        <v>1000</v>
      </c>
      <c r="C18" s="10"/>
      <c r="D18" s="11">
        <v>16140.24</v>
      </c>
      <c r="E18"/>
      <c r="F18" s="5"/>
    </row>
    <row r="19" spans="1:6" x14ac:dyDescent="0.25">
      <c r="A19" s="1" t="s">
        <v>21</v>
      </c>
      <c r="B19" s="26">
        <v>100</v>
      </c>
      <c r="C19" s="10"/>
      <c r="D19" s="27">
        <v>361.45</v>
      </c>
      <c r="E19" s="5" t="s">
        <v>22</v>
      </c>
      <c r="F19" s="5"/>
    </row>
    <row r="20" spans="1:6" x14ac:dyDescent="0.25">
      <c r="A20" s="28" t="s">
        <v>23</v>
      </c>
      <c r="B20" s="29">
        <f>SUM(B4:B19)</f>
        <v>5800</v>
      </c>
      <c r="C20" s="10"/>
      <c r="D20" s="30">
        <f>SUM(D4:D19)</f>
        <v>21983.15</v>
      </c>
      <c r="E20"/>
      <c r="F20" s="5"/>
    </row>
    <row r="21" spans="1:6" x14ac:dyDescent="0.25">
      <c r="A21" s="1" t="s">
        <v>24</v>
      </c>
      <c r="B21" s="2">
        <v>2398</v>
      </c>
      <c r="C21" s="10"/>
      <c r="D21" s="23">
        <v>2520</v>
      </c>
      <c r="E21"/>
      <c r="F21" s="5"/>
    </row>
    <row r="22" spans="1:6" x14ac:dyDescent="0.25">
      <c r="A22" s="1" t="s">
        <v>25</v>
      </c>
      <c r="B22" s="26">
        <v>50</v>
      </c>
      <c r="C22" s="10"/>
      <c r="D22" s="27">
        <v>30</v>
      </c>
      <c r="E22" s="5" t="s">
        <v>26</v>
      </c>
      <c r="F22" s="5"/>
    </row>
    <row r="23" spans="1:6" x14ac:dyDescent="0.25">
      <c r="A23" s="28" t="s">
        <v>23</v>
      </c>
      <c r="B23" s="31">
        <v>2448</v>
      </c>
      <c r="C23" s="10"/>
      <c r="D23" s="32">
        <f>SUM(D21:D22)</f>
        <v>2550</v>
      </c>
      <c r="E23"/>
      <c r="F23" s="5"/>
    </row>
    <row r="24" spans="1:6" x14ac:dyDescent="0.25">
      <c r="A24" s="33" t="s">
        <v>27</v>
      </c>
      <c r="B24" s="34">
        <f>SUM(B20+B23)</f>
        <v>8248</v>
      </c>
      <c r="C24" s="10"/>
      <c r="D24" s="35">
        <f>SUM(D20,D23)</f>
        <v>24533.15</v>
      </c>
      <c r="E24"/>
      <c r="F24" s="5"/>
    </row>
    <row r="25" spans="1:6" x14ac:dyDescent="0.25">
      <c r="A25"/>
      <c r="B25"/>
      <c r="C25" s="10"/>
      <c r="D25" s="11"/>
      <c r="E25"/>
      <c r="F25" s="5"/>
    </row>
    <row r="26" spans="1:6" x14ac:dyDescent="0.25">
      <c r="A26" s="36" t="s">
        <v>28</v>
      </c>
      <c r="B26"/>
      <c r="C26" s="10"/>
      <c r="D26" s="11"/>
      <c r="E26"/>
      <c r="F26" s="5"/>
    </row>
    <row r="27" spans="1:6" x14ac:dyDescent="0.25">
      <c r="A27" s="1" t="s">
        <v>29</v>
      </c>
      <c r="B27" s="37">
        <v>5600</v>
      </c>
      <c r="C27" s="10"/>
      <c r="D27" s="11">
        <v>5617</v>
      </c>
      <c r="E27"/>
      <c r="F27" s="5"/>
    </row>
    <row r="28" spans="1:6" x14ac:dyDescent="0.25">
      <c r="A28" s="1" t="s">
        <v>30</v>
      </c>
      <c r="B28" s="37">
        <v>2448</v>
      </c>
      <c r="C28" s="10"/>
      <c r="D28" s="11">
        <v>2448</v>
      </c>
      <c r="E28"/>
      <c r="F28" s="5"/>
    </row>
    <row r="29" spans="1:6" x14ac:dyDescent="0.25">
      <c r="A29" s="1" t="s">
        <v>31</v>
      </c>
      <c r="B29" s="37">
        <v>300</v>
      </c>
      <c r="C29" s="10"/>
      <c r="D29" s="11">
        <v>1688.98</v>
      </c>
      <c r="E29" s="5" t="s">
        <v>32</v>
      </c>
      <c r="F29" s="5"/>
    </row>
    <row r="30" spans="1:6" x14ac:dyDescent="0.25">
      <c r="A30" s="1" t="s">
        <v>19</v>
      </c>
      <c r="B30" s="37">
        <v>0</v>
      </c>
      <c r="C30" s="10"/>
      <c r="D30" s="11">
        <v>0</v>
      </c>
      <c r="E30"/>
      <c r="F30" s="5"/>
    </row>
    <row r="31" spans="1:6" x14ac:dyDescent="0.25">
      <c r="A31" s="1" t="s">
        <v>33</v>
      </c>
      <c r="B31" s="37">
        <v>0</v>
      </c>
      <c r="C31" s="10"/>
      <c r="D31" s="11"/>
      <c r="E31"/>
      <c r="F31" s="5"/>
    </row>
    <row r="32" spans="1:6" x14ac:dyDescent="0.25">
      <c r="A32" s="5" t="s">
        <v>34</v>
      </c>
      <c r="B32" s="37">
        <v>0</v>
      </c>
      <c r="C32"/>
      <c r="D32" s="11">
        <v>6956.98</v>
      </c>
      <c r="E32"/>
    </row>
    <row r="33" spans="1:6" x14ac:dyDescent="0.25">
      <c r="A33" s="1" t="s">
        <v>35</v>
      </c>
      <c r="B33" s="37">
        <v>0</v>
      </c>
      <c r="C33"/>
      <c r="D33" s="11">
        <v>57.95</v>
      </c>
      <c r="E33" s="5" t="s">
        <v>36</v>
      </c>
    </row>
    <row r="34" spans="1:6" x14ac:dyDescent="0.25">
      <c r="A34" s="1" t="s">
        <v>21</v>
      </c>
      <c r="B34" s="38">
        <v>0</v>
      </c>
      <c r="C34" s="10"/>
      <c r="D34" s="39">
        <v>500</v>
      </c>
      <c r="E34" s="5" t="s">
        <v>37</v>
      </c>
      <c r="F34" s="5"/>
    </row>
    <row r="35" spans="1:6" x14ac:dyDescent="0.25">
      <c r="A35" s="40" t="s">
        <v>38</v>
      </c>
      <c r="B35" s="41">
        <f>SUM(B27:B34)</f>
        <v>8348</v>
      </c>
      <c r="C35"/>
      <c r="D35" s="42">
        <f>SUM(D27:D34)</f>
        <v>17268.91</v>
      </c>
      <c r="E35"/>
    </row>
    <row r="36" spans="1:6" x14ac:dyDescent="0.25">
      <c r="A36"/>
      <c r="B36"/>
      <c r="C36"/>
      <c r="D36"/>
      <c r="E36"/>
    </row>
    <row r="37" spans="1:6" x14ac:dyDescent="0.25">
      <c r="A37" s="36" t="s">
        <v>39</v>
      </c>
      <c r="B37" s="7">
        <v>100</v>
      </c>
      <c r="C37" s="43"/>
      <c r="D37" s="44">
        <f>SUM(D35-D24)</f>
        <v>-7264.2400000000016</v>
      </c>
      <c r="E37"/>
    </row>
    <row r="38" spans="1:6" x14ac:dyDescent="0.25">
      <c r="A38"/>
      <c r="B38"/>
      <c r="E38"/>
    </row>
    <row r="39" spans="1:6" x14ac:dyDescent="0.25">
      <c r="A39" s="1" t="s">
        <v>44</v>
      </c>
      <c r="B39" s="7">
        <v>95.42</v>
      </c>
      <c r="E39"/>
    </row>
    <row r="40" spans="1:6" x14ac:dyDescent="0.25">
      <c r="A40" s="1" t="s">
        <v>40</v>
      </c>
      <c r="B40" s="2">
        <v>1376.98</v>
      </c>
      <c r="E40"/>
    </row>
    <row r="41" spans="1:6" x14ac:dyDescent="0.25">
      <c r="A41" s="1" t="s">
        <v>41</v>
      </c>
      <c r="B41" s="26">
        <v>2383.0100000000002</v>
      </c>
      <c r="E41" s="5" t="s">
        <v>45</v>
      </c>
    </row>
    <row r="42" spans="1:6" x14ac:dyDescent="0.25">
      <c r="A42" s="1" t="s">
        <v>42</v>
      </c>
      <c r="B42" s="34">
        <f>SUM(B39+B40-B41)</f>
        <v>-910.61000000000013</v>
      </c>
      <c r="E42"/>
    </row>
    <row r="44" spans="1:6" x14ac:dyDescent="0.25">
      <c r="A44" s="1" t="s">
        <v>46</v>
      </c>
      <c r="B44" s="45">
        <v>3906.56</v>
      </c>
      <c r="E44" s="5" t="s">
        <v>47</v>
      </c>
    </row>
    <row r="45" spans="1:6" x14ac:dyDescent="0.25">
      <c r="E45" s="5" t="s">
        <v>48</v>
      </c>
    </row>
    <row r="46" spans="1:6" x14ac:dyDescent="0.25">
      <c r="A46" s="1" t="s">
        <v>49</v>
      </c>
      <c r="B46" s="45">
        <v>2995.95</v>
      </c>
    </row>
  </sheetData>
  <pageMargins left="0.7" right="0.7" top="0.75" bottom="0.75" header="0.51180555555555496" footer="0.51180555555555496"/>
  <pageSetup paperSize="9" firstPageNumber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 West</dc:creator>
  <dc:description/>
  <cp:lastModifiedBy>Minna West</cp:lastModifiedBy>
  <cp:revision>2</cp:revision>
  <cp:lastPrinted>2018-01-11T00:04:00Z</cp:lastPrinted>
  <dcterms:created xsi:type="dcterms:W3CDTF">2018-01-10T19:45:44Z</dcterms:created>
  <dcterms:modified xsi:type="dcterms:W3CDTF">2018-06-01T16:01:22Z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