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3_ncr:1_{05CC1E7E-2C1A-4504-A49C-D5C6EE2F6EC2}" xr6:coauthVersionLast="38" xr6:coauthVersionMax="38" xr10:uidLastSave="{00000000-0000-0000-0000-000000000000}"/>
  <bookViews>
    <workbookView xWindow="0" yWindow="5910" windowWidth="2049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4" i="1" l="1"/>
  <c r="F23" i="1"/>
  <c r="F20" i="1"/>
  <c r="D34" i="1"/>
  <c r="D23" i="1"/>
  <c r="D20" i="1"/>
  <c r="D24" i="1" s="1"/>
  <c r="D36" i="1" s="1"/>
  <c r="F24" i="1" l="1"/>
  <c r="F36" i="1" s="1"/>
</calcChain>
</file>

<file path=xl/sharedStrings.xml><?xml version="1.0" encoding="utf-8"?>
<sst xmlns="http://schemas.openxmlformats.org/spreadsheetml/2006/main" count="48" uniqueCount="44">
  <si>
    <t>Budget 2018 - 19</t>
  </si>
  <si>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</si>
  <si>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</si>
  <si>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</si>
  <si>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</si>
  <si>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</si>
  <si>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</si>
  <si>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</si>
  <si>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</si>
  <si>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</si>
  <si>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</si>
  <si>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</si>
  <si>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Skips</t>
  </si>
  <si>
    <t>Donations</t>
  </si>
  <si>
    <t>Legal /Professional fees</t>
  </si>
  <si>
    <t>Village Improvements</t>
  </si>
  <si>
    <t>Miscellaneous</t>
  </si>
  <si>
    <t>Sub-Total</t>
  </si>
  <si>
    <t>Grass cutting</t>
  </si>
  <si>
    <t>Planting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</si>
  <si>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</si>
  <si>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</si>
  <si>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</si>
  <si>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</si>
  <si>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</si>
  <si>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</si>
  <si>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</si>
  <si>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</si>
  <si>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</si>
  <si>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</si>
  <si>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</si>
  <si>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</si>
  <si>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</si>
  <si>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Grants B/F:</t>
  </si>
  <si>
    <t>Transparency Fund</t>
  </si>
  <si>
    <t>Plus uncleared receipts</t>
  </si>
  <si>
    <t>Less unpresented cheques</t>
  </si>
  <si>
    <t>As per Bank Statement N0 276:</t>
  </si>
  <si>
    <t>08.11.18</t>
  </si>
  <si>
    <t>JW salary</t>
  </si>
  <si>
    <t>GDPR course + Allotment book</t>
  </si>
  <si>
    <t>2x cut</t>
  </si>
  <si>
    <t>1x skip</t>
  </si>
  <si>
    <t>3x Benches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</si>
</sst>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4" fontId="1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topLeftCell="A24" zoomScaleNormal="100" workbookViewId="0">
      <selection activeCell="J37" sqref="J37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28.140625" customWidth="1"/>
  </cols>
  <sheetData>
    <row r="1" spans="1:18" x14ac:dyDescent="0.25">
      <c r="A1" s="3"/>
      <c r="B1" s="4" t="s">
        <v>0</v>
      </c>
      <c r="C1" s="5"/>
      <c r="D1" s="6"/>
      <c r="E1" s="3"/>
      <c r="F1" s="7" t="s">
        <v>30</v>
      </c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38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1</v>
      </c>
      <c r="C3" s="5"/>
      <c r="D3" s="10" t="s">
        <v>31</v>
      </c>
      <c r="E3" s="11"/>
      <c r="F3" s="12" t="s">
        <v>31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32</v>
      </c>
      <c r="C4" s="5"/>
      <c r="D4" s="6">
        <v>2394</v>
      </c>
      <c r="E4" s="3"/>
      <c r="F4" s="14">
        <v>3564.91</v>
      </c>
      <c r="G4" s="3" t="s">
        <v>39</v>
      </c>
      <c r="H4" s="3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2</v>
      </c>
      <c r="C5" s="5"/>
      <c r="D5" s="6">
        <v>250</v>
      </c>
      <c r="E5" s="3"/>
      <c r="F5" s="14">
        <v>128.80000000000001</v>
      </c>
      <c r="G5" s="3" t="s">
        <v>40</v>
      </c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3</v>
      </c>
      <c r="C6" s="5"/>
      <c r="D6" s="6">
        <v>50</v>
      </c>
      <c r="E6" s="3"/>
      <c r="F6" s="14">
        <v>0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4</v>
      </c>
      <c r="C7" s="5"/>
      <c r="D7" s="6">
        <v>240</v>
      </c>
      <c r="E7" s="3"/>
      <c r="F7" s="14">
        <v>0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5</v>
      </c>
      <c r="C8" s="5"/>
      <c r="D8" s="6">
        <v>150</v>
      </c>
      <c r="E8" s="3"/>
      <c r="F8" s="14">
        <v>318.23</v>
      </c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6</v>
      </c>
      <c r="C9" s="5"/>
      <c r="D9" s="6">
        <v>250</v>
      </c>
      <c r="E9" s="3"/>
      <c r="F9" s="14">
        <v>0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7</v>
      </c>
      <c r="C10" s="5"/>
      <c r="D10" s="6">
        <v>275</v>
      </c>
      <c r="E10" s="3"/>
      <c r="F10" s="14">
        <v>257.60000000000002</v>
      </c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8</v>
      </c>
      <c r="C11" s="5"/>
      <c r="D11" s="6">
        <v>110</v>
      </c>
      <c r="E11" s="3"/>
      <c r="F11" s="14">
        <v>420</v>
      </c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9</v>
      </c>
      <c r="C12" s="5"/>
      <c r="D12" s="6">
        <v>400</v>
      </c>
      <c r="E12" s="3"/>
      <c r="F12" s="14">
        <v>1820.02</v>
      </c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10</v>
      </c>
      <c r="C13" s="5"/>
      <c r="D13" s="6">
        <v>100</v>
      </c>
      <c r="E13" s="3"/>
      <c r="F13" s="14">
        <v>91.7</v>
      </c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11</v>
      </c>
      <c r="C14" s="5"/>
      <c r="D14" s="6">
        <v>600</v>
      </c>
      <c r="E14" s="3"/>
      <c r="F14" s="14">
        <v>650</v>
      </c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12</v>
      </c>
      <c r="C15" s="5"/>
      <c r="D15" s="6">
        <v>700</v>
      </c>
      <c r="E15" s="3"/>
      <c r="F15" s="14">
        <v>624</v>
      </c>
      <c r="G15" s="3" t="s">
        <v>42</v>
      </c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13</v>
      </c>
      <c r="C16" s="5"/>
      <c r="D16" s="6">
        <v>300</v>
      </c>
      <c r="E16" s="3"/>
      <c r="F16" s="14">
        <v>100</v>
      </c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17" t="s">
        <v>14</v>
      </c>
      <c r="C17" s="5"/>
      <c r="D17" s="6">
        <v>2000</v>
      </c>
      <c r="E17" s="3"/>
      <c r="F17" s="14">
        <v>2760</v>
      </c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17" t="s">
        <v>15</v>
      </c>
      <c r="C18" s="5"/>
      <c r="D18" s="6">
        <v>35000</v>
      </c>
      <c r="E18" s="3"/>
      <c r="F18" s="14">
        <v>27982.89</v>
      </c>
      <c r="G18" s="3" t="s">
        <v>43</v>
      </c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35">
      <c r="A19" s="3"/>
      <c r="B19" s="17" t="s">
        <v>16</v>
      </c>
      <c r="C19" s="5"/>
      <c r="D19" s="18">
        <v>100</v>
      </c>
      <c r="E19" s="3"/>
      <c r="F19" s="19">
        <v>151.76</v>
      </c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3"/>
      <c r="B20" s="20" t="s">
        <v>17</v>
      </c>
      <c r="C20" s="5"/>
      <c r="D20" s="21">
        <f>SUM(D4:D19)</f>
        <v>42919</v>
      </c>
      <c r="E20" s="3"/>
      <c r="F20" s="22">
        <f>SUM(F4:F19)</f>
        <v>38869.909999999996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17" t="s">
        <v>18</v>
      </c>
      <c r="C21" s="5"/>
      <c r="D21" s="6">
        <v>2600</v>
      </c>
      <c r="E21" s="3"/>
      <c r="F21" s="14">
        <v>1925</v>
      </c>
      <c r="G21" s="3" t="s">
        <v>41</v>
      </c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x14ac:dyDescent="0.35">
      <c r="A22" s="3"/>
      <c r="B22" s="17" t="s">
        <v>19</v>
      </c>
      <c r="C22" s="5"/>
      <c r="D22" s="18">
        <v>50</v>
      </c>
      <c r="E22" s="3"/>
      <c r="F22" s="19">
        <v>30</v>
      </c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x14ac:dyDescent="0.35">
      <c r="A23" s="3"/>
      <c r="B23" s="20" t="s">
        <v>17</v>
      </c>
      <c r="C23" s="5"/>
      <c r="D23" s="23">
        <f>SUM(D21:D22)</f>
        <v>2650</v>
      </c>
      <c r="E23" s="3"/>
      <c r="F23" s="24">
        <f>SUM(F21:F22)</f>
        <v>1955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25" t="s">
        <v>20</v>
      </c>
      <c r="C24" s="5"/>
      <c r="D24" s="26">
        <f>SUM(D20+D23)</f>
        <v>45569</v>
      </c>
      <c r="E24" s="3"/>
      <c r="F24" s="27">
        <f>SUM(F20,F23)</f>
        <v>40824.909999999996</v>
      </c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28" t="s">
        <v>21</v>
      </c>
      <c r="C25" s="5"/>
      <c r="D25" s="6"/>
      <c r="E25" s="3"/>
      <c r="F25" s="14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17" t="s">
        <v>22</v>
      </c>
      <c r="C26" s="5"/>
      <c r="D26" s="29">
        <v>7000</v>
      </c>
      <c r="E26" s="3"/>
      <c r="F26" s="14">
        <v>6554</v>
      </c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17" t="s">
        <v>23</v>
      </c>
      <c r="C27" s="5"/>
      <c r="D27" s="29">
        <v>2509</v>
      </c>
      <c r="E27" s="3"/>
      <c r="F27" s="14">
        <v>2510</v>
      </c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17" t="s">
        <v>24</v>
      </c>
      <c r="C28" s="5"/>
      <c r="D28" s="29">
        <v>35000</v>
      </c>
      <c r="E28" s="3"/>
      <c r="F28" s="14">
        <v>13943</v>
      </c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13</v>
      </c>
      <c r="C29" s="5"/>
      <c r="D29" s="29">
        <v>0</v>
      </c>
      <c r="E29" s="3"/>
      <c r="F29" s="14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17" t="s">
        <v>25</v>
      </c>
      <c r="C30" s="5"/>
      <c r="D30" s="29">
        <v>0</v>
      </c>
      <c r="E30" s="3"/>
      <c r="F30" s="14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3" t="s">
        <v>26</v>
      </c>
      <c r="C31" s="5"/>
      <c r="D31" s="29">
        <v>600</v>
      </c>
      <c r="E31" s="3"/>
      <c r="F31" s="14">
        <v>620.72</v>
      </c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17" t="s">
        <v>27</v>
      </c>
      <c r="C32" s="5"/>
      <c r="D32" s="29">
        <v>57.95</v>
      </c>
      <c r="E32" s="3"/>
      <c r="F32" s="14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5" x14ac:dyDescent="0.35">
      <c r="A33" s="3"/>
      <c r="B33" s="17" t="s">
        <v>16</v>
      </c>
      <c r="C33" s="5"/>
      <c r="D33" s="30">
        <v>500</v>
      </c>
      <c r="E33" s="3"/>
      <c r="F33" s="19">
        <v>7325</v>
      </c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"/>
      <c r="B34" s="31" t="s">
        <v>28</v>
      </c>
      <c r="C34" s="5"/>
      <c r="D34" s="32">
        <f>SUM(D26:D33)</f>
        <v>45666.95</v>
      </c>
      <c r="E34" s="3"/>
      <c r="F34" s="33">
        <f>SUM(F26:F33)</f>
        <v>30952.720000000001</v>
      </c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17"/>
      <c r="C35" s="5"/>
      <c r="D35" s="6"/>
      <c r="E35" s="3"/>
      <c r="F35" s="14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28" t="s">
        <v>29</v>
      </c>
      <c r="C36" s="5"/>
      <c r="D36" s="32">
        <f>SUM(D34-D24)</f>
        <v>97.94999999999709</v>
      </c>
      <c r="E36" s="3"/>
      <c r="F36" s="33">
        <f>SUM(F34-F24)</f>
        <v>-9872.1899999999951</v>
      </c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17"/>
      <c r="C37" s="5"/>
      <c r="D37" s="6"/>
      <c r="E37" s="3"/>
      <c r="F37" s="14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3" t="s">
        <v>33</v>
      </c>
      <c r="C38" s="3"/>
      <c r="D38" s="3"/>
      <c r="E38" s="3"/>
      <c r="F38" s="14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 t="s">
        <v>34</v>
      </c>
      <c r="C39" s="2"/>
      <c r="D39" s="2">
        <v>820.02</v>
      </c>
      <c r="E39" s="2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" customFormat="1" ht="12" x14ac:dyDescent="0.2">
      <c r="B41" s="2" t="s">
        <v>37</v>
      </c>
      <c r="D41" s="35">
        <v>9505.67</v>
      </c>
      <c r="F41" s="34"/>
    </row>
    <row r="42" spans="1:18" s="2" customFormat="1" ht="12" x14ac:dyDescent="0.2">
      <c r="B42" s="2" t="s">
        <v>35</v>
      </c>
      <c r="D42" s="34">
        <v>0</v>
      </c>
      <c r="F42" s="34"/>
    </row>
    <row r="43" spans="1:18" s="2" customFormat="1" ht="12" x14ac:dyDescent="0.2">
      <c r="B43" s="2" t="s">
        <v>36</v>
      </c>
      <c r="D43" s="34">
        <v>3953.29</v>
      </c>
      <c r="F43" s="35">
        <f>SUM(D41+D42-D43)</f>
        <v>5552.38</v>
      </c>
    </row>
    <row r="44" spans="1:18" s="2" customFormat="1" ht="12" x14ac:dyDescent="0.2">
      <c r="F44" s="34"/>
    </row>
  </sheetData>
  <pageMargins left="0.7" right="0.7" top="0.7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2018-11-08T15:18:14Z</cp:lastPrinted>
  <dcterms:created xsi:type="dcterms:W3CDTF">2018-05-10T13:27:14Z</dcterms:created>
  <dcterms:modified xsi:type="dcterms:W3CDTF">2018-11-08T15:31:38Z</dcterms:modified>
</cp:coreProperties>
</file>